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5348" windowHeight="3372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GIW'!$A$1:$V$24</definedName>
    <definedName name="_xlnm.Print_Titles" localSheetId="0">'FY 2018 GIW'!$5:$6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" i="1"/>
  <c r="V13"/>
  <c r="V12"/>
  <c r="V11"/>
  <c r="V10"/>
  <c r="V9"/>
  <c r="V8"/>
  <c r="V7"/>
  <c r="V23" l="1"/>
  <c r="U23"/>
  <c r="U18" l="1"/>
  <c r="V18"/>
  <c r="V20" l="1"/>
  <c r="V17"/>
  <c r="V24" l="1"/>
  <c r="V22"/>
  <c r="V21"/>
  <c r="V19"/>
  <c r="V16"/>
  <c r="V15"/>
  <c r="U24"/>
  <c r="U22"/>
  <c r="U21"/>
  <c r="U20"/>
  <c r="U19"/>
  <c r="U17"/>
  <c r="U16"/>
  <c r="U15"/>
  <c r="H3" l="1"/>
</calcChain>
</file>

<file path=xl/sharedStrings.xml><?xml version="1.0" encoding="utf-8"?>
<sst xmlns="http://schemas.openxmlformats.org/spreadsheetml/2006/main" count="74" uniqueCount="53">
  <si>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</si>
  <si>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</si>
  <si>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</si>
  <si>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</si>
  <si>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</si>
  <si>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</si>
  <si>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</si>
  <si>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</si>
  <si>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</si>
  <si>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</si>
  <si>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</si>
  <si>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</si>
  <si>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</si>
  <si>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</si>
  <si>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</si>
  <si>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</si>
  <si>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</si>
  <si>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</si>
  <si>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</si>
  <si>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</si>
  <si>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</si>
  <si>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</si>
  <si>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</si>
  <si>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</si>
  <si>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</si>
  <si>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</si>
  <si>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</si>
  <si>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</si>
  <si>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</si>
  <si>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</si>
  <si>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</si>
  <si>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FMR</t>
  </si>
  <si>
    <t>Baltimore</t>
  </si>
  <si>
    <t>Maryland Department of Health and Mental Hygiene</t>
  </si>
  <si>
    <t>BHA S+C Lower Shore (Worcester) 6 units NOFA 2017</t>
  </si>
  <si>
    <t>MD0181L3B131710</t>
  </si>
  <si>
    <t>MD-513</t>
  </si>
  <si>
    <t>Wicomico, Somerset, Worcester Counties CoC</t>
  </si>
  <si>
    <t>Somerset County Health Department</t>
  </si>
  <si>
    <t>BHA S+C Lower Shore (Somerset &amp; Wicomico) 23 units NOFA 2017</t>
  </si>
  <si>
    <t>MD0182L3B131710</t>
  </si>
  <si>
    <t>Project 1</t>
  </si>
  <si>
    <t>MD0183L3B131710</t>
  </si>
  <si>
    <t>Project 23</t>
  </si>
  <si>
    <t>MD0184L3B131710</t>
  </si>
  <si>
    <t>Wicomico Chronic 1</t>
  </si>
  <si>
    <t>MD0185L3B131710</t>
  </si>
  <si>
    <t>Somerset Chronic</t>
  </si>
  <si>
    <t>MD0231L3B131709</t>
  </si>
  <si>
    <t>Wicomico Chronic 2</t>
  </si>
  <si>
    <t>MD0245L3B131707</t>
  </si>
  <si>
    <t>Bonus Project FY 2016</t>
  </si>
  <si>
    <t>MD0378L3B131701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</si>
</sst>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V24"/>
  <sheetViews>
    <sheetView showGridLines="0" tabSelected="1" zoomScaleNormal="100" zoomScaleSheetLayoutView="100" workbookViewId="0">
      <pane ySplit="6" topLeftCell="A12" activePane="bottomLeft" state="frozen"/>
      <selection pane="bottomLeft" activeCell="C14" sqref="C14"/>
    </sheetView>
  </sheetViews>
  <sheetFormatPr defaultColWidth="9.109375" defaultRowHeight="14.4"/>
  <cols>
    <col min="1" max="1" width="20.5546875" style="9" customWidth="1"/>
    <col min="2" max="3" width="17.5546875" style="9" customWidth="1"/>
    <col min="4" max="12" width="11.5546875" style="9" customWidth="1"/>
    <col min="13" max="21" width="10.5546875" style="9" customWidth="1"/>
    <col min="22" max="22" width="12.5546875" style="9" customWidth="1"/>
    <col min="23" max="16384" width="9.109375" style="9"/>
  </cols>
  <sheetData>
    <row r="1" spans="1:22" ht="35.4" customHeight="1">
      <c r="A1" s="18" t="s">
        <v>10</v>
      </c>
      <c r="B1" s="30" t="s">
        <v>32</v>
      </c>
      <c r="C1" s="30"/>
      <c r="D1" s="30"/>
      <c r="E1" s="31" t="s">
        <v>13</v>
      </c>
      <c r="F1" s="32"/>
      <c r="G1" s="33"/>
      <c r="H1" s="27" t="s">
        <v>38</v>
      </c>
      <c r="I1" s="28"/>
      <c r="J1" s="29"/>
    </row>
    <row r="2" spans="1:22" ht="35.4" customHeight="1">
      <c r="A2" s="18" t="s">
        <v>11</v>
      </c>
      <c r="B2" s="30" t="s">
        <v>36</v>
      </c>
      <c r="C2" s="30"/>
      <c r="D2" s="30"/>
      <c r="E2" s="37"/>
      <c r="F2" s="38"/>
      <c r="G2" s="38"/>
      <c r="H2" s="38"/>
      <c r="I2" s="38"/>
      <c r="J2" s="39"/>
    </row>
    <row r="3" spans="1:22" ht="35.4" customHeight="1">
      <c r="A3" s="19" t="s">
        <v>12</v>
      </c>
      <c r="B3" s="30" t="s">
        <v>37</v>
      </c>
      <c r="C3" s="30"/>
      <c r="D3" s="30"/>
      <c r="E3" s="34" t="s">
        <v>28</v>
      </c>
      <c r="F3" s="35"/>
      <c r="G3" s="36"/>
      <c r="H3" s="22">
        <f ca="1">SUM(OFFSET(V6,1,0,500,1))</f>
        <v>1213694</v>
      </c>
      <c r="I3" s="23"/>
      <c r="J3" s="24"/>
    </row>
    <row r="4" spans="1:22" ht="16.95" customHeight="1">
      <c r="A4" s="10"/>
      <c r="B4" s="11"/>
      <c r="C4" s="11"/>
      <c r="D4" s="11"/>
      <c r="E4" s="10"/>
      <c r="F4" s="12"/>
      <c r="G4" s="13"/>
      <c r="H4" s="14"/>
      <c r="I4" s="14"/>
    </row>
    <row r="5" spans="1:22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>
      <c r="A7" s="3" t="s">
        <v>33</v>
      </c>
      <c r="B7" s="3" t="s">
        <v>34</v>
      </c>
      <c r="C7" s="4" t="s">
        <v>35</v>
      </c>
      <c r="D7" s="4">
        <v>2019</v>
      </c>
      <c r="E7" s="4" t="s">
        <v>30</v>
      </c>
      <c r="F7" s="16">
        <v>0</v>
      </c>
      <c r="G7" s="16">
        <v>61104</v>
      </c>
      <c r="H7" s="16">
        <v>0</v>
      </c>
      <c r="I7" s="16">
        <v>0</v>
      </c>
      <c r="J7" s="16">
        <v>0</v>
      </c>
      <c r="K7" s="16">
        <v>3923</v>
      </c>
      <c r="L7" s="4" t="s">
        <v>31</v>
      </c>
      <c r="M7" s="17">
        <v>0</v>
      </c>
      <c r="N7" s="17">
        <v>0</v>
      </c>
      <c r="O7" s="17">
        <v>4</v>
      </c>
      <c r="P7" s="17">
        <v>1</v>
      </c>
      <c r="Q7" s="17">
        <v>1</v>
      </c>
      <c r="R7" s="17">
        <v>0</v>
      </c>
      <c r="S7" s="17">
        <v>0</v>
      </c>
      <c r="T7" s="17">
        <v>0</v>
      </c>
      <c r="U7" s="1">
        <v>6</v>
      </c>
      <c r="V7" s="2">
        <f t="shared" ref="V7:V14" si="0">SUM(F7:K7)</f>
        <v>65027</v>
      </c>
    </row>
    <row r="8" spans="1:22" customFormat="1">
      <c r="A8" s="3" t="s">
        <v>33</v>
      </c>
      <c r="B8" s="3" t="s">
        <v>39</v>
      </c>
      <c r="C8" s="4" t="s">
        <v>40</v>
      </c>
      <c r="D8" s="4">
        <v>2019</v>
      </c>
      <c r="E8" s="4" t="s">
        <v>30</v>
      </c>
      <c r="F8" s="16">
        <v>0</v>
      </c>
      <c r="G8" s="16">
        <v>224640</v>
      </c>
      <c r="H8" s="16">
        <v>0</v>
      </c>
      <c r="I8" s="16">
        <v>0</v>
      </c>
      <c r="J8" s="16">
        <v>0</v>
      </c>
      <c r="K8" s="16">
        <v>14435</v>
      </c>
      <c r="L8" s="4" t="s">
        <v>31</v>
      </c>
      <c r="M8" s="17">
        <v>0</v>
      </c>
      <c r="N8" s="17">
        <v>0</v>
      </c>
      <c r="O8" s="17">
        <v>13</v>
      </c>
      <c r="P8" s="17">
        <v>7</v>
      </c>
      <c r="Q8" s="17">
        <v>3</v>
      </c>
      <c r="R8" s="17">
        <v>0</v>
      </c>
      <c r="S8" s="17">
        <v>0</v>
      </c>
      <c r="T8" s="17">
        <v>0</v>
      </c>
      <c r="U8" s="1">
        <v>23</v>
      </c>
      <c r="V8" s="2">
        <f t="shared" si="0"/>
        <v>239075</v>
      </c>
    </row>
    <row r="9" spans="1:22" customFormat="1">
      <c r="A9" s="3" t="s">
        <v>38</v>
      </c>
      <c r="B9" s="3" t="s">
        <v>41</v>
      </c>
      <c r="C9" s="4" t="s">
        <v>42</v>
      </c>
      <c r="D9" s="4">
        <v>2019</v>
      </c>
      <c r="E9" s="4" t="s">
        <v>30</v>
      </c>
      <c r="F9" s="16">
        <v>0</v>
      </c>
      <c r="G9" s="16">
        <v>197448</v>
      </c>
      <c r="H9" s="16">
        <v>70933</v>
      </c>
      <c r="I9" s="16">
        <v>0</v>
      </c>
      <c r="J9" s="16">
        <v>0</v>
      </c>
      <c r="K9" s="16">
        <v>14762</v>
      </c>
      <c r="L9" s="4" t="s">
        <v>31</v>
      </c>
      <c r="M9" s="17">
        <v>0</v>
      </c>
      <c r="N9" s="17">
        <v>0</v>
      </c>
      <c r="O9" s="17">
        <v>14</v>
      </c>
      <c r="P9" s="17">
        <v>6</v>
      </c>
      <c r="Q9" s="17">
        <v>1</v>
      </c>
      <c r="R9" s="17">
        <v>0</v>
      </c>
      <c r="S9" s="17">
        <v>0</v>
      </c>
      <c r="T9" s="17">
        <v>0</v>
      </c>
      <c r="U9" s="1">
        <v>21</v>
      </c>
      <c r="V9" s="2">
        <f t="shared" si="0"/>
        <v>283143</v>
      </c>
    </row>
    <row r="10" spans="1:22" customFormat="1">
      <c r="A10" s="3" t="s">
        <v>38</v>
      </c>
      <c r="B10" s="3" t="s">
        <v>43</v>
      </c>
      <c r="C10" s="4" t="s">
        <v>44</v>
      </c>
      <c r="D10" s="4">
        <v>2019</v>
      </c>
      <c r="E10" s="4" t="s">
        <v>30</v>
      </c>
      <c r="F10" s="16">
        <v>0</v>
      </c>
      <c r="G10" s="16">
        <v>371232</v>
      </c>
      <c r="H10" s="16">
        <v>66512</v>
      </c>
      <c r="I10" s="16">
        <v>0</v>
      </c>
      <c r="J10" s="16">
        <v>45870</v>
      </c>
      <c r="K10" s="16">
        <v>27598</v>
      </c>
      <c r="L10" s="4" t="s">
        <v>31</v>
      </c>
      <c r="M10" s="17">
        <v>0</v>
      </c>
      <c r="N10" s="17">
        <v>0</v>
      </c>
      <c r="O10" s="17">
        <v>28</v>
      </c>
      <c r="P10" s="17">
        <v>8</v>
      </c>
      <c r="Q10" s="17">
        <v>3</v>
      </c>
      <c r="R10" s="17">
        <v>0</v>
      </c>
      <c r="S10" s="17">
        <v>0</v>
      </c>
      <c r="T10" s="17">
        <v>0</v>
      </c>
      <c r="U10" s="1">
        <v>39</v>
      </c>
      <c r="V10" s="2">
        <f t="shared" si="0"/>
        <v>511212</v>
      </c>
    </row>
    <row r="11" spans="1:22" customFormat="1">
      <c r="A11" s="3" t="s">
        <v>38</v>
      </c>
      <c r="B11" s="3" t="s">
        <v>45</v>
      </c>
      <c r="C11" s="4" t="s">
        <v>46</v>
      </c>
      <c r="D11" s="4">
        <v>2019</v>
      </c>
      <c r="E11" s="4" t="s">
        <v>30</v>
      </c>
      <c r="F11" s="16">
        <v>0</v>
      </c>
      <c r="G11" s="16">
        <v>17088</v>
      </c>
      <c r="H11" s="16">
        <v>153</v>
      </c>
      <c r="I11" s="16">
        <v>0</v>
      </c>
      <c r="J11" s="16">
        <v>0</v>
      </c>
      <c r="K11" s="16">
        <v>913</v>
      </c>
      <c r="L11" s="4" t="s">
        <v>31</v>
      </c>
      <c r="M11" s="17">
        <v>0</v>
      </c>
      <c r="N11" s="17">
        <v>0</v>
      </c>
      <c r="O11" s="17">
        <v>2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">
        <v>2</v>
      </c>
      <c r="V11" s="2">
        <f t="shared" si="0"/>
        <v>18154</v>
      </c>
    </row>
    <row r="12" spans="1:22" customFormat="1">
      <c r="A12" s="3" t="s">
        <v>38</v>
      </c>
      <c r="B12" s="3" t="s">
        <v>47</v>
      </c>
      <c r="C12" s="4" t="s">
        <v>48</v>
      </c>
      <c r="D12" s="4">
        <v>2019</v>
      </c>
      <c r="E12" s="4" t="s">
        <v>30</v>
      </c>
      <c r="F12" s="16">
        <v>0</v>
      </c>
      <c r="G12" s="16">
        <v>16176</v>
      </c>
      <c r="H12" s="16">
        <v>2007</v>
      </c>
      <c r="I12" s="16">
        <v>0</v>
      </c>
      <c r="J12" s="16">
        <v>0</v>
      </c>
      <c r="K12" s="16">
        <v>896</v>
      </c>
      <c r="L12" s="4" t="s">
        <v>31</v>
      </c>
      <c r="M12" s="17">
        <v>0</v>
      </c>
      <c r="N12" s="17">
        <v>0</v>
      </c>
      <c r="O12" s="17">
        <v>2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">
        <v>2</v>
      </c>
      <c r="V12" s="2">
        <f t="shared" si="0"/>
        <v>19079</v>
      </c>
    </row>
    <row r="13" spans="1:22" customFormat="1">
      <c r="A13" s="3" t="s">
        <v>38</v>
      </c>
      <c r="B13" s="3" t="s">
        <v>49</v>
      </c>
      <c r="C13" s="4" t="s">
        <v>50</v>
      </c>
      <c r="D13" s="4">
        <v>2019</v>
      </c>
      <c r="E13" s="4" t="s">
        <v>30</v>
      </c>
      <c r="F13" s="16">
        <v>0</v>
      </c>
      <c r="G13" s="16">
        <v>17088</v>
      </c>
      <c r="H13" s="16">
        <v>108</v>
      </c>
      <c r="I13" s="16">
        <v>0</v>
      </c>
      <c r="J13" s="16">
        <v>0</v>
      </c>
      <c r="K13" s="16">
        <v>897</v>
      </c>
      <c r="L13" s="4" t="s">
        <v>31</v>
      </c>
      <c r="M13" s="17">
        <v>0</v>
      </c>
      <c r="N13" s="17">
        <v>0</v>
      </c>
      <c r="O13" s="17">
        <v>2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">
        <v>2</v>
      </c>
      <c r="V13" s="2">
        <f t="shared" si="0"/>
        <v>18093</v>
      </c>
    </row>
    <row r="14" spans="1:22" customFormat="1">
      <c r="A14" s="3" t="s">
        <v>38</v>
      </c>
      <c r="B14" s="3" t="s">
        <v>51</v>
      </c>
      <c r="C14" s="4" t="s">
        <v>52</v>
      </c>
      <c r="D14" s="4">
        <v>2020</v>
      </c>
      <c r="E14" s="4" t="s">
        <v>30</v>
      </c>
      <c r="F14" s="16">
        <v>0</v>
      </c>
      <c r="G14" s="16">
        <v>51516</v>
      </c>
      <c r="H14" s="16">
        <v>5000</v>
      </c>
      <c r="I14" s="16">
        <v>0</v>
      </c>
      <c r="J14" s="16">
        <v>0</v>
      </c>
      <c r="K14" s="16">
        <v>3395</v>
      </c>
      <c r="L14" s="4" t="s">
        <v>31</v>
      </c>
      <c r="M14" s="17">
        <v>0</v>
      </c>
      <c r="N14" s="17">
        <v>0</v>
      </c>
      <c r="O14" s="17">
        <v>6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">
        <v>6</v>
      </c>
      <c r="V14" s="2">
        <f t="shared" si="0"/>
        <v>59911</v>
      </c>
    </row>
    <row r="15" spans="1:22">
      <c r="A15" s="3"/>
      <c r="B15" s="3"/>
      <c r="C15" s="4"/>
      <c r="D15" s="4"/>
      <c r="E15" s="4"/>
      <c r="F15" s="16"/>
      <c r="G15" s="16"/>
      <c r="H15" s="16"/>
      <c r="I15" s="16"/>
      <c r="J15" s="16"/>
      <c r="K15" s="16"/>
      <c r="L15" s="4"/>
      <c r="M15" s="17"/>
      <c r="N15" s="17"/>
      <c r="O15" s="17"/>
      <c r="P15" s="17"/>
      <c r="Q15" s="17"/>
      <c r="R15" s="17"/>
      <c r="S15" s="17"/>
      <c r="T15" s="17"/>
      <c r="U15" s="1">
        <f>SUM(M15:T15)</f>
        <v>0</v>
      </c>
      <c r="V15" s="2">
        <f t="shared" ref="V15:V24" si="1">SUM(F15:K15)</f>
        <v>0</v>
      </c>
    </row>
    <row r="16" spans="1:22">
      <c r="A16" s="3"/>
      <c r="B16" s="3"/>
      <c r="C16" s="4"/>
      <c r="D16" s="4"/>
      <c r="E16" s="4"/>
      <c r="F16" s="16"/>
      <c r="G16" s="16"/>
      <c r="H16" s="16"/>
      <c r="I16" s="16"/>
      <c r="J16" s="16"/>
      <c r="K16" s="16"/>
      <c r="L16" s="4"/>
      <c r="M16" s="17"/>
      <c r="N16" s="17"/>
      <c r="O16" s="17"/>
      <c r="P16" s="17"/>
      <c r="Q16" s="17"/>
      <c r="R16" s="17"/>
      <c r="S16" s="17"/>
      <c r="T16" s="17"/>
      <c r="U16" s="1">
        <f t="shared" ref="U16:U24" si="2">SUM(M16:T16)</f>
        <v>0</v>
      </c>
      <c r="V16" s="2">
        <f t="shared" si="1"/>
        <v>0</v>
      </c>
    </row>
    <row r="17" spans="1:22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 t="shared" si="2"/>
        <v>0</v>
      </c>
      <c r="V17" s="2">
        <f t="shared" si="1"/>
        <v>0</v>
      </c>
    </row>
    <row r="18" spans="1:22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 t="shared" si="2"/>
        <v>0</v>
      </c>
      <c r="V18" s="2">
        <f t="shared" si="1"/>
        <v>0</v>
      </c>
    </row>
    <row r="19" spans="1:22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si="2"/>
        <v>0</v>
      </c>
      <c r="V19" s="2">
        <f t="shared" si="1"/>
        <v>0</v>
      </c>
    </row>
    <row r="20" spans="1:22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si="2"/>
        <v>0</v>
      </c>
      <c r="V20" s="2">
        <f t="shared" si="1"/>
        <v>0</v>
      </c>
    </row>
    <row r="21" spans="1:22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si="2"/>
        <v>0</v>
      </c>
      <c r="V21" s="2">
        <f t="shared" si="1"/>
        <v>0</v>
      </c>
    </row>
    <row r="22" spans="1:22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si="2"/>
        <v>0</v>
      </c>
      <c r="V22" s="2">
        <f t="shared" si="1"/>
        <v>0</v>
      </c>
    </row>
    <row r="23" spans="1:22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ref="U23" si="3">SUM(M23:T23)</f>
        <v>0</v>
      </c>
      <c r="V23" s="2">
        <f t="shared" ref="V23" si="4">SUM(F23:K23)</f>
        <v>0</v>
      </c>
    </row>
    <row r="24" spans="1:22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2"/>
        <v>0</v>
      </c>
      <c r="V24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15:V22">
    <cfRule type="cellIs" dxfId="12" priority="15" operator="lessThan">
      <formula>0</formula>
    </cfRule>
  </conditionalFormatting>
  <conditionalFormatting sqref="V15:V22">
    <cfRule type="expression" dxfId="11" priority="16">
      <formula>$V$15&lt;0</formula>
    </cfRule>
  </conditionalFormatting>
  <conditionalFormatting sqref="D15:D22">
    <cfRule type="expression" dxfId="10" priority="14">
      <formula>OR($D15&gt;2019,AND($D15&lt;2019,$D15&lt;&gt;""))</formula>
    </cfRule>
  </conditionalFormatting>
  <conditionalFormatting sqref="V24">
    <cfRule type="cellIs" dxfId="9" priority="11" operator="lessThan">
      <formula>0</formula>
    </cfRule>
  </conditionalFormatting>
  <conditionalFormatting sqref="V24">
    <cfRule type="expression" dxfId="8" priority="12">
      <formula>$V$15&lt;0</formula>
    </cfRule>
  </conditionalFormatting>
  <conditionalFormatting sqref="D24">
    <cfRule type="expression" dxfId="7" priority="10">
      <formula>OR($D24&gt;2019,AND($D24&lt;2019,$D24&lt;&gt;""))</formula>
    </cfRule>
  </conditionalFormatting>
  <conditionalFormatting sqref="V23">
    <cfRule type="cellIs" dxfId="6" priority="7" operator="lessThan">
      <formula>0</formula>
    </cfRule>
  </conditionalFormatting>
  <conditionalFormatting sqref="V23">
    <cfRule type="expression" dxfId="5" priority="8">
      <formula>$V$15&lt;0</formula>
    </cfRule>
  </conditionalFormatting>
  <conditionalFormatting sqref="D23">
    <cfRule type="expression" dxfId="4" priority="6">
      <formula>OR($D23&gt;2019,AND($D23&lt;2019,$D23&lt;&gt;""))</formula>
    </cfRule>
  </conditionalFormatting>
  <conditionalFormatting sqref="V7:V14">
    <cfRule type="cellIs" dxfId="3" priority="3" operator="lessThan">
      <formula>0</formula>
    </cfRule>
  </conditionalFormatting>
  <conditionalFormatting sqref="V7:V14">
    <cfRule type="expression" dxfId="2" priority="4">
      <formula>$V$7&lt;0</formula>
    </cfRule>
  </conditionalFormatting>
  <conditionalFormatting sqref="D7:D14">
    <cfRule type="expression" dxfId="1" priority="2">
      <formula>OR($D7&gt;2019,AND($D7&lt;2019,$D7&lt;&gt;""))</formula>
    </cfRule>
  </conditionalFormatting>
  <conditionalFormatting sqref="C7:C24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24">
      <formula1>"N/A, FMR, Actual Rent"</formula1>
    </dataValidation>
    <dataValidation type="list" allowBlank="1" showInputMessage="1" showErrorMessage="1" sqref="E7:E24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&amp;B4/13/2018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selynch</cp:lastModifiedBy>
  <cp:lastPrinted>2018-02-25T21:32:53Z</cp:lastPrinted>
  <dcterms:created xsi:type="dcterms:W3CDTF">2016-09-15T13:55:40Z</dcterms:created>
  <dcterms:modified xsi:type="dcterms:W3CDTF">2018-07-11T19:41:03Z</dcterms:modified>
</cp:coreProperties>
</file>