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17496" windowHeight="11016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/>
  <c r="V9"/>
  <c r="V10"/>
  <c r="V11"/>
  <c r="V12"/>
  <c r="V13"/>
  <c r="V14"/>
  <c r="V15"/>
  <c r="V16"/>
  <c r="V17"/>
  <c r="V18"/>
  <c r="V19"/>
  <c r="V20"/>
  <c r="V21"/>
  <c r="V22"/>
  <c r="V23"/>
  <c r="V24"/>
  <c r="U8"/>
  <c r="U9"/>
  <c r="U10"/>
  <c r="U11"/>
  <c r="U12"/>
  <c r="U13"/>
  <c r="U14"/>
  <c r="U15"/>
  <c r="U16"/>
  <c r="U17"/>
  <c r="U18"/>
  <c r="U19"/>
  <c r="U20"/>
  <c r="U21"/>
  <c r="U22"/>
  <c r="U23"/>
  <c r="U24"/>
  <c r="V7" l="1"/>
  <c r="H3" s="1"/>
  <c r="U7"/>
</calcChain>
</file>

<file path=xl/sharedStrings.xml><?xml version="1.0" encoding="utf-8"?>
<sst xmlns="http://schemas.openxmlformats.org/spreadsheetml/2006/main" count="74" uniqueCount="53">
  <si>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</si>
  <si>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</si>
  <si>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</si>
  <si>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</si>
  <si>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</si>
  <si>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</si>
  <si>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</si>
  <si>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</si>
  <si>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</si>
  <si>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</si>
  <si>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</si>
  <si>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</si>
  <si>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</si>
  <si>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</si>
  <si>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</si>
  <si>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</si>
  <si>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</si>
  <si>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</si>
  <si>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</si>
  <si>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</si>
  <si>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</si>
  <si>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</si>
  <si>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</si>
  <si>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</si>
  <si>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</si>
  <si>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</si>
  <si>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</si>
  <si>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</si>
  <si>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</si>
  <si>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</si>
  <si>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Maryland Department of Health</t>
  </si>
  <si>
    <t>BHA S+C Lower Shore (Worcester) 6 units NOFA 2018</t>
  </si>
  <si>
    <t>MD0181L3B131811</t>
  </si>
  <si>
    <t>PH</t>
  </si>
  <si>
    <t>FMR</t>
  </si>
  <si>
    <t>Baltimore</t>
  </si>
  <si>
    <t>MD-513</t>
  </si>
  <si>
    <t>Wicomico, Somerset, Worcester Counties CoC</t>
  </si>
  <si>
    <t>BHA S+C Lowerr Shore (Somerset &amp; Wicomico) 23 units NOFA 2018</t>
  </si>
  <si>
    <t>MD0182L3B131811</t>
  </si>
  <si>
    <t>Somerset County Health Department</t>
  </si>
  <si>
    <t>Project 1</t>
  </si>
  <si>
    <t>MD0183L3B131811</t>
  </si>
  <si>
    <t>Project 23</t>
  </si>
  <si>
    <t>MD0184L3B131811</t>
  </si>
  <si>
    <t>Wicomico Chronic 1</t>
  </si>
  <si>
    <t>MD0185L3B131811</t>
  </si>
  <si>
    <t>Somerset Chronic</t>
  </si>
  <si>
    <t>MD0231L3B131810</t>
  </si>
  <si>
    <t>Wicomico Chronic 2</t>
  </si>
  <si>
    <t>MD0245L3B131808</t>
  </si>
  <si>
    <t>Bonus Project FY 2016</t>
  </si>
  <si>
    <t>MD0378L3B131701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</si>
</sst>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1">
    <pageSetUpPr fitToPage="1"/>
  </sheetPr>
  <dimension ref="A1:V2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/>
  <cols>
    <col min="1" max="1" width="20.6640625" customWidth="1"/>
    <col min="2" max="3" width="17.6640625" customWidth="1"/>
    <col min="4" max="12" width="11.6640625" customWidth="1"/>
    <col min="13" max="21" width="10.6640625" customWidth="1"/>
    <col min="22" max="22" width="12.6640625" customWidth="1"/>
  </cols>
  <sheetData>
    <row r="1" spans="1:22" ht="35.25" customHeight="1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40</v>
      </c>
      <c r="I1" s="28"/>
      <c r="J1" s="29"/>
    </row>
    <row r="2" spans="1:22" ht="35.25" customHeight="1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1279346</v>
      </c>
      <c r="I3" s="37"/>
      <c r="J3" s="38"/>
    </row>
    <row r="4" spans="1:22" ht="16.95" customHeight="1">
      <c r="A4" s="3"/>
      <c r="B4" s="4"/>
      <c r="C4" s="4"/>
      <c r="D4" s="4"/>
      <c r="E4" s="3"/>
      <c r="F4" s="5"/>
      <c r="G4" s="6"/>
      <c r="H4" s="7"/>
      <c r="I4" s="7"/>
    </row>
    <row r="5" spans="1:22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64332</v>
      </c>
      <c r="H7" s="15">
        <v>0</v>
      </c>
      <c r="I7" s="15">
        <v>0</v>
      </c>
      <c r="J7" s="15">
        <v>0</v>
      </c>
      <c r="K7" s="15">
        <v>3923</v>
      </c>
      <c r="L7" s="14" t="s">
        <v>34</v>
      </c>
      <c r="M7" s="16">
        <v>0</v>
      </c>
      <c r="N7" s="16">
        <v>0</v>
      </c>
      <c r="O7" s="16">
        <v>4</v>
      </c>
      <c r="P7" s="16">
        <v>1</v>
      </c>
      <c r="Q7" s="16">
        <v>1</v>
      </c>
      <c r="R7" s="16">
        <v>0</v>
      </c>
      <c r="S7" s="16">
        <v>0</v>
      </c>
      <c r="T7" s="16">
        <v>0</v>
      </c>
      <c r="U7" s="17">
        <f t="shared" ref="U7:U24" si="0">SUM(M7:T7)</f>
        <v>6</v>
      </c>
      <c r="V7" s="18">
        <f t="shared" ref="V7:V24" si="1">SUM(F7:K7)</f>
        <v>68255</v>
      </c>
    </row>
    <row r="8" spans="1:22">
      <c r="A8" s="13" t="s">
        <v>30</v>
      </c>
      <c r="B8" s="13" t="s">
        <v>38</v>
      </c>
      <c r="C8" s="14" t="s">
        <v>39</v>
      </c>
      <c r="D8" s="14">
        <v>2020</v>
      </c>
      <c r="E8" s="14" t="s">
        <v>33</v>
      </c>
      <c r="F8" s="15">
        <v>0</v>
      </c>
      <c r="G8" s="15">
        <v>240288</v>
      </c>
      <c r="H8" s="15">
        <v>0</v>
      </c>
      <c r="I8" s="15">
        <v>0</v>
      </c>
      <c r="J8" s="15">
        <v>0</v>
      </c>
      <c r="K8" s="15">
        <v>14435</v>
      </c>
      <c r="L8" s="14" t="s">
        <v>34</v>
      </c>
      <c r="M8" s="16">
        <v>0</v>
      </c>
      <c r="N8" s="16">
        <v>0</v>
      </c>
      <c r="O8" s="16">
        <v>13</v>
      </c>
      <c r="P8" s="16">
        <v>7</v>
      </c>
      <c r="Q8" s="16">
        <v>3</v>
      </c>
      <c r="R8" s="16">
        <v>0</v>
      </c>
      <c r="S8" s="16">
        <v>0</v>
      </c>
      <c r="T8" s="16">
        <v>0</v>
      </c>
      <c r="U8" s="17">
        <f t="shared" si="0"/>
        <v>23</v>
      </c>
      <c r="V8" s="18">
        <f t="shared" si="1"/>
        <v>254723</v>
      </c>
    </row>
    <row r="9" spans="1:22">
      <c r="A9" s="13" t="s">
        <v>40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0</v>
      </c>
      <c r="G9" s="15">
        <v>212844</v>
      </c>
      <c r="H9" s="15">
        <v>70933</v>
      </c>
      <c r="I9" s="15">
        <v>0</v>
      </c>
      <c r="J9" s="15">
        <v>0</v>
      </c>
      <c r="K9" s="15">
        <v>14762</v>
      </c>
      <c r="L9" s="14" t="s">
        <v>34</v>
      </c>
      <c r="M9" s="16">
        <v>0</v>
      </c>
      <c r="N9" s="16">
        <v>0</v>
      </c>
      <c r="O9" s="16">
        <v>14</v>
      </c>
      <c r="P9" s="16">
        <v>6</v>
      </c>
      <c r="Q9" s="16">
        <v>1</v>
      </c>
      <c r="R9" s="16">
        <v>0</v>
      </c>
      <c r="S9" s="16">
        <v>0</v>
      </c>
      <c r="T9" s="16">
        <v>0</v>
      </c>
      <c r="U9" s="17">
        <f t="shared" si="0"/>
        <v>21</v>
      </c>
      <c r="V9" s="18">
        <f t="shared" si="1"/>
        <v>298539</v>
      </c>
    </row>
    <row r="10" spans="1:22">
      <c r="A10" s="13" t="s">
        <v>40</v>
      </c>
      <c r="B10" s="13" t="s">
        <v>43</v>
      </c>
      <c r="C10" s="14" t="s">
        <v>44</v>
      </c>
      <c r="D10" s="14">
        <v>2020</v>
      </c>
      <c r="E10" s="14" t="s">
        <v>33</v>
      </c>
      <c r="F10" s="15">
        <v>0</v>
      </c>
      <c r="G10" s="15">
        <v>398076</v>
      </c>
      <c r="H10" s="15">
        <v>66512</v>
      </c>
      <c r="I10" s="15">
        <v>0</v>
      </c>
      <c r="J10" s="15">
        <v>45870</v>
      </c>
      <c r="K10" s="15">
        <v>27598</v>
      </c>
      <c r="L10" s="14" t="s">
        <v>34</v>
      </c>
      <c r="M10" s="16">
        <v>0</v>
      </c>
      <c r="N10" s="16">
        <v>0</v>
      </c>
      <c r="O10" s="16">
        <v>28</v>
      </c>
      <c r="P10" s="16">
        <v>8</v>
      </c>
      <c r="Q10" s="16">
        <v>3</v>
      </c>
      <c r="R10" s="16">
        <v>0</v>
      </c>
      <c r="S10" s="16">
        <v>0</v>
      </c>
      <c r="T10" s="16">
        <v>0</v>
      </c>
      <c r="U10" s="17">
        <f t="shared" si="0"/>
        <v>39</v>
      </c>
      <c r="V10" s="18">
        <f t="shared" si="1"/>
        <v>538056</v>
      </c>
    </row>
    <row r="11" spans="1:22">
      <c r="A11" s="13" t="s">
        <v>40</v>
      </c>
      <c r="B11" s="13" t="s">
        <v>45</v>
      </c>
      <c r="C11" s="14" t="s">
        <v>46</v>
      </c>
      <c r="D11" s="14">
        <v>2020</v>
      </c>
      <c r="E11" s="14" t="s">
        <v>33</v>
      </c>
      <c r="F11" s="15">
        <v>0</v>
      </c>
      <c r="G11" s="15">
        <v>18768</v>
      </c>
      <c r="H11" s="15">
        <v>153</v>
      </c>
      <c r="I11" s="15">
        <v>0</v>
      </c>
      <c r="J11" s="15">
        <v>0</v>
      </c>
      <c r="K11" s="15">
        <v>913</v>
      </c>
      <c r="L11" s="14" t="s">
        <v>34</v>
      </c>
      <c r="M11" s="16">
        <v>0</v>
      </c>
      <c r="N11" s="16">
        <v>0</v>
      </c>
      <c r="O11" s="16">
        <v>2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2</v>
      </c>
      <c r="V11" s="18">
        <f t="shared" si="1"/>
        <v>19834</v>
      </c>
    </row>
    <row r="12" spans="1:22">
      <c r="A12" s="13" t="s">
        <v>40</v>
      </c>
      <c r="B12" s="13" t="s">
        <v>47</v>
      </c>
      <c r="C12" s="14" t="s">
        <v>48</v>
      </c>
      <c r="D12" s="14">
        <v>2020</v>
      </c>
      <c r="E12" s="14" t="s">
        <v>33</v>
      </c>
      <c r="F12" s="15">
        <v>0</v>
      </c>
      <c r="G12" s="15">
        <v>17352</v>
      </c>
      <c r="H12" s="15">
        <v>2007</v>
      </c>
      <c r="I12" s="15">
        <v>0</v>
      </c>
      <c r="J12" s="15">
        <v>0</v>
      </c>
      <c r="K12" s="15">
        <v>896</v>
      </c>
      <c r="L12" s="14" t="s">
        <v>34</v>
      </c>
      <c r="M12" s="16">
        <v>0</v>
      </c>
      <c r="N12" s="16">
        <v>0</v>
      </c>
      <c r="O12" s="16">
        <v>2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2</v>
      </c>
      <c r="V12" s="18">
        <f t="shared" si="1"/>
        <v>20255</v>
      </c>
    </row>
    <row r="13" spans="1:22">
      <c r="A13" s="13" t="s">
        <v>40</v>
      </c>
      <c r="B13" s="13" t="s">
        <v>49</v>
      </c>
      <c r="C13" s="14" t="s">
        <v>50</v>
      </c>
      <c r="D13" s="14">
        <v>2020</v>
      </c>
      <c r="E13" s="14" t="s">
        <v>33</v>
      </c>
      <c r="F13" s="15">
        <v>0</v>
      </c>
      <c r="G13" s="15">
        <v>18768</v>
      </c>
      <c r="H13" s="15">
        <v>108</v>
      </c>
      <c r="I13" s="15">
        <v>0</v>
      </c>
      <c r="J13" s="15">
        <v>0</v>
      </c>
      <c r="K13" s="15">
        <v>897</v>
      </c>
      <c r="L13" s="14" t="s">
        <v>34</v>
      </c>
      <c r="M13" s="16">
        <v>0</v>
      </c>
      <c r="N13" s="16">
        <v>0</v>
      </c>
      <c r="O13" s="16">
        <v>2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2</v>
      </c>
      <c r="V13" s="18">
        <f t="shared" si="1"/>
        <v>19773</v>
      </c>
    </row>
    <row r="14" spans="1:22">
      <c r="A14" s="13" t="s">
        <v>40</v>
      </c>
      <c r="B14" s="13" t="s">
        <v>51</v>
      </c>
      <c r="C14" s="14" t="s">
        <v>52</v>
      </c>
      <c r="D14" s="14">
        <v>2020</v>
      </c>
      <c r="E14" s="14" t="s">
        <v>33</v>
      </c>
      <c r="F14" s="15">
        <v>0</v>
      </c>
      <c r="G14" s="15">
        <v>51516</v>
      </c>
      <c r="H14" s="15">
        <v>5000</v>
      </c>
      <c r="I14" s="15">
        <v>0</v>
      </c>
      <c r="J14" s="15">
        <v>0</v>
      </c>
      <c r="K14" s="15">
        <v>3395</v>
      </c>
      <c r="L14" s="14" t="s">
        <v>34</v>
      </c>
      <c r="M14" s="16">
        <v>0</v>
      </c>
      <c r="N14" s="16">
        <v>0</v>
      </c>
      <c r="O14" s="16">
        <v>6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6</v>
      </c>
      <c r="V14" s="18">
        <f t="shared" si="1"/>
        <v>59911</v>
      </c>
    </row>
    <row r="15" spans="1:22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</sheetData>
  <autoFilter ref="A6:V6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4">
    <cfRule type="cellIs" dxfId="3" priority="3" operator="lessThan">
      <formula>0</formula>
    </cfRule>
  </conditionalFormatting>
  <conditionalFormatting sqref="V7:V24">
    <cfRule type="expression" dxfId="2" priority="4">
      <formula>$V$7&lt;0</formula>
    </cfRule>
  </conditionalFormatting>
  <conditionalFormatting sqref="D7:D24">
    <cfRule type="expression" dxfId="1" priority="2">
      <formula>OR($D7&gt;2020,AND($D7&lt;2020,$D7&lt;&gt;""))</formula>
    </cfRule>
  </conditionalFormatting>
  <conditionalFormatting sqref="C7:C24">
    <cfRule type="expression" dxfId="0" priority="5">
      <formula>(#REF!&gt;1)</formula>
    </cfRule>
  </conditionalFormatting>
  <dataValidations count="3">
    <dataValidation type="list" allowBlank="1" showInputMessage="1" showErrorMessage="1" sqref="E7:E24">
      <formula1>"PH, TH, Joint TH &amp; PH-RRH, HMIS, SSO, TRA, PRA, SRA, S+C/SRO"</formula1>
    </dataValidation>
    <dataValidation type="list" allowBlank="1" showInputMessage="1" showErrorMessage="1" sqref="L7:L24">
      <formula1>"N/A, FMR, Actual Rent"</formula1>
    </dataValidation>
    <dataValidation allowBlank="1" showErrorMessage="1" sqref="A6:V6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selynch</cp:lastModifiedBy>
  <dcterms:created xsi:type="dcterms:W3CDTF">2019-03-04T18:42:26Z</dcterms:created>
  <dcterms:modified xsi:type="dcterms:W3CDTF">2019-07-15T19:05:03Z</dcterms:modified>
</cp:coreProperties>
</file>